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חומר מקצועי\חוק לצמצום השימוש במזומן\"/>
    </mc:Choice>
  </mc:AlternateContent>
  <bookViews>
    <workbookView xWindow="-120" yWindow="-120" windowWidth="29040" windowHeight="15840"/>
  </bookViews>
  <sheets>
    <sheet name="גליון חישוב" sheetId="1" r:id="rId1"/>
    <sheet name="גיליון פרמטרים" sheetId="2" state="hidden" r:id="rId2"/>
  </sheets>
  <definedNames>
    <definedName name="_xlnm.Print_Area" localSheetId="0">'גליון חישוב'!$B$2:$H$28</definedName>
    <definedName name="אינועוסק">'גיליון פרמטרים'!$C$3</definedName>
    <definedName name="עוסק">'גיליון פרמטרים'!$C$2</definedName>
    <definedName name="תייר">'גיליון פרמטרים'!$C$4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23" i="1" l="1"/>
  <c r="D22" i="1" s="1"/>
  <c r="D24" i="1" s="1"/>
  <c r="E20" i="1"/>
  <c r="E18" i="1" l="1"/>
  <c r="C4" i="2" l="1"/>
  <c r="E22" i="1" l="1"/>
</calcChain>
</file>

<file path=xl/sharedStrings.xml><?xml version="1.0" encoding="utf-8"?>
<sst xmlns="http://schemas.openxmlformats.org/spreadsheetml/2006/main" count="28" uniqueCount="27">
  <si>
    <t>תוספת ראשונה (1)</t>
  </si>
  <si>
    <t>תוספת ראשונה (2)</t>
  </si>
  <si>
    <t>סוג העסקה</t>
  </si>
  <si>
    <t>עסקת תיירות</t>
  </si>
  <si>
    <t>עד 2019</t>
  </si>
  <si>
    <t>החל 2020</t>
  </si>
  <si>
    <t>עסקת רכב פרטית</t>
  </si>
  <si>
    <t>מחיר העסקה</t>
  </si>
  <si>
    <t>מקסימום מחיר העסקה בתשלום במזומן</t>
  </si>
  <si>
    <t>תשלום מזומן מקסימאלי לעסקה זו</t>
  </si>
  <si>
    <t>הוכן על ידי קידר רואי חשבון (08-6887881) לשימוש לקוחות קידר רואי חשבון בלבד</t>
  </si>
  <si>
    <t>נקודות חשובות לפני השימוש בסימולציה:</t>
  </si>
  <si>
    <t>א. החוק אינו חל על העברות בין קרובי משפחה (כהגדרתם בחוק).</t>
  </si>
  <si>
    <t>הסימולטור נועד לסייע בהבנת החוק לשימוש במזומן בלבד. לשון החוק היא הסופית והקובעת.</t>
  </si>
  <si>
    <t>הסימולטור הינו רלוונטי עד לשנת 2020</t>
  </si>
  <si>
    <t xml:space="preserve">סימולטור לשימוש במזומן בהתאם לחוק לצמצום השימוש במזומן (התשע"ח - 2018) </t>
  </si>
  <si>
    <t>תאריך השימוש בסימולטור</t>
  </si>
  <si>
    <t>הטופס נועד לשימוש קידר רו"ח. כל הזכויות שמורות לקידר רו"ח בלבד. אין להעתיק, לשכפל, לצלם, לתרגם, לאחסן במאגר מידע או להפיץ בשום צורה ובשום אמצעי אלקטרוני אופטי או מכני, לרבות צילום, אינטרנט ודואר אלקטרוני, ללא אישור בכתב מקידר רו"ח.</t>
  </si>
  <si>
    <t>מי המשלם (בחר מתוך רשימה)</t>
  </si>
  <si>
    <t>מי המקבל (בחר מתוך רשימה)</t>
  </si>
  <si>
    <t>הטופס מנוסח בלשון זכר לצרכי נוחות בלבד.</t>
  </si>
  <si>
    <t>ב. שיק ללא שם הנפרע עליו - נחשב מזומן וקיימת עבורו הגבלת סכום של 5,000 ש"ח.</t>
  </si>
  <si>
    <t>ה. לתשומת לבכם!</t>
  </si>
  <si>
    <t>עוסק</t>
  </si>
  <si>
    <t>ד. במכירה של מספר נכסים, במידה שהמכירה אינה בעת ובעונה אחת, אין לראות במחיר המצטבר עסקה אחת.</t>
  </si>
  <si>
    <t>ג. בעסקת שירות מתמשכת, יראו כל תשלום תקופתי כעסקה.</t>
  </si>
  <si>
    <r>
      <t xml:space="preserve">במקרה של </t>
    </r>
    <r>
      <rPr>
        <b/>
        <sz val="10"/>
        <color theme="1"/>
        <rFont val="Arial Narrow"/>
        <family val="2"/>
      </rPr>
      <t>תרומה,</t>
    </r>
    <r>
      <rPr>
        <sz val="10"/>
        <color theme="1"/>
        <rFont val="Arial Narrow"/>
        <family val="2"/>
      </rPr>
      <t xml:space="preserve"> </t>
    </r>
    <r>
      <rPr>
        <b/>
        <sz val="10"/>
        <color theme="1"/>
        <rFont val="Arial Narrow"/>
        <family val="2"/>
      </rPr>
      <t>הלוואה</t>
    </r>
    <r>
      <rPr>
        <sz val="10"/>
        <color theme="1"/>
        <rFont val="Arial Narrow"/>
        <family val="2"/>
      </rPr>
      <t xml:space="preserve"> או </t>
    </r>
    <r>
      <rPr>
        <b/>
        <sz val="10"/>
        <color theme="1"/>
        <rFont val="Arial Narrow"/>
        <family val="2"/>
      </rPr>
      <t>שכר עבודה</t>
    </r>
    <r>
      <rPr>
        <sz val="10"/>
        <color theme="1"/>
        <rFont val="Arial Narrow"/>
        <family val="2"/>
      </rPr>
      <t>, יש לבחור "עוסק". במקרה של מתנה יש לבחור "שאינו עוסק".</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</si>
</sst>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Arial"/>
      <family val="2"/>
      <charset val="177"/>
      <scheme val="minor"/>
    </font>
    <font>
      <sz val="10"/>
      <color theme="1"/>
      <name val="Assistant"/>
      <family val="3"/>
    </font>
    <font>
      <b/>
      <u/>
      <sz val="11"/>
      <color theme="1"/>
      <name val="Assistant"/>
      <family val="3"/>
    </font>
    <font>
      <sz val="11"/>
      <color theme="1"/>
      <name val="Assistant"/>
      <family val="3"/>
    </font>
    <font>
      <sz val="9"/>
      <color rgb="FFC00000"/>
      <name val="Assistant"/>
      <family val="3"/>
    </font>
    <font>
      <b/>
      <u/>
      <sz val="10"/>
      <color theme="1"/>
      <name val="Arial Narrow"/>
      <family val="2"/>
    </font>
    <font>
      <sz val="10"/>
      <color theme="1"/>
      <name val="Arial Narrow"/>
      <family val="2"/>
    </font>
    <font>
      <b/>
      <u/>
      <sz val="11"/>
      <color theme="1"/>
      <name val="Arial Narrow"/>
      <family val="2"/>
    </font>
    <font>
      <b/>
      <sz val="10"/>
      <color theme="1"/>
      <name val="Arial Narrow"/>
      <family val="2"/>
    </font>
    <font>
      <sz val="9"/>
      <color rgb="FFC00000"/>
      <name val="Arial Narrow"/>
      <family val="2"/>
    </font>
  </fonts>
  <fills count="4">
    <fill>
      <patternFill patternType="none"/>
    </fill>
    <fill>
      <patternFill patternType="gray125"/>
    </fill>
    <fill>
      <patternFill patternType="solid">
        <fgColor theme="5" tint="0.39997558519241921"/>
        <bgColor indexed="64"/>
      </patternFill>
    </fill>
    <fill>
      <patternFill patternType="solid">
        <fgColor theme="4" tint="0.59999389629810485"/>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6">
    <xf numFmtId="0" fontId="0" fillId="0" borderId="0" xfId="0"/>
    <xf numFmtId="0" fontId="1" fillId="0" borderId="0" xfId="0" applyFont="1"/>
    <xf numFmtId="3" fontId="1" fillId="0" borderId="0" xfId="0" applyNumberFormat="1" applyFont="1"/>
    <xf numFmtId="0" fontId="3" fillId="0" borderId="0" xfId="0" applyFont="1"/>
    <xf numFmtId="0" fontId="4" fillId="0" borderId="0" xfId="0" applyFont="1" applyAlignment="1">
      <alignment vertical="center" wrapText="1" readingOrder="2"/>
    </xf>
    <xf numFmtId="0" fontId="2" fillId="0" borderId="0" xfId="0" applyFont="1" applyAlignment="1"/>
    <xf numFmtId="0" fontId="4" fillId="0" borderId="0" xfId="0" applyFont="1" applyAlignment="1">
      <alignment vertical="center" readingOrder="2"/>
    </xf>
    <xf numFmtId="0" fontId="1" fillId="0" borderId="0" xfId="0" applyFont="1" applyAlignment="1">
      <alignment vertical="top"/>
    </xf>
    <xf numFmtId="0" fontId="0" fillId="0" borderId="0" xfId="0" applyAlignment="1">
      <alignment vertical="top"/>
    </xf>
    <xf numFmtId="0" fontId="1" fillId="0" borderId="0" xfId="0" applyFont="1" applyFill="1"/>
    <xf numFmtId="0" fontId="0" fillId="0" borderId="0" xfId="0" applyFill="1"/>
    <xf numFmtId="0" fontId="3" fillId="0" borderId="0" xfId="0" applyFont="1" applyFill="1"/>
    <xf numFmtId="0" fontId="5"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8" fillId="0" borderId="4" xfId="0" applyFont="1" applyBorder="1"/>
    <xf numFmtId="14" fontId="6" fillId="0" borderId="0" xfId="0" applyNumberFormat="1" applyFont="1" applyBorder="1" applyProtection="1"/>
    <xf numFmtId="0" fontId="8" fillId="0" borderId="4" xfId="0" applyFont="1" applyBorder="1" applyAlignment="1">
      <alignment vertical="top"/>
    </xf>
    <xf numFmtId="0" fontId="6" fillId="0" borderId="0" xfId="0" applyFont="1" applyBorder="1" applyAlignment="1">
      <alignment vertical="top"/>
    </xf>
    <xf numFmtId="3" fontId="6" fillId="3" borderId="0" xfId="0" applyNumberFormat="1" applyFont="1" applyFill="1" applyBorder="1" applyAlignment="1" applyProtection="1">
      <alignment vertical="top"/>
      <protection locked="0" hidden="1"/>
    </xf>
    <xf numFmtId="0" fontId="6" fillId="0" borderId="0" xfId="0" applyFont="1" applyBorder="1" applyAlignment="1">
      <alignment horizontal="right" vertical="top" wrapText="1"/>
    </xf>
    <xf numFmtId="0" fontId="6" fillId="0" borderId="5" xfId="0" applyFont="1" applyBorder="1" applyAlignment="1">
      <alignment horizontal="right" vertical="top" wrapText="1"/>
    </xf>
    <xf numFmtId="3" fontId="6" fillId="3" borderId="0" xfId="0" applyNumberFormat="1" applyFont="1" applyFill="1" applyBorder="1" applyAlignment="1" applyProtection="1">
      <alignment horizontal="right" vertical="top" wrapText="1"/>
      <protection locked="0" hidden="1"/>
    </xf>
    <xf numFmtId="0" fontId="6" fillId="0" borderId="0" xfId="0" applyFont="1" applyBorder="1" applyAlignment="1">
      <alignment horizontal="right"/>
    </xf>
    <xf numFmtId="0" fontId="6" fillId="0" borderId="0" xfId="0" applyFont="1" applyBorder="1" applyAlignment="1">
      <alignment horizontal="right" vertical="top"/>
    </xf>
    <xf numFmtId="0" fontId="6" fillId="0" borderId="5" xfId="0" applyFont="1" applyBorder="1" applyAlignment="1">
      <alignment horizontal="right" vertical="top"/>
    </xf>
    <xf numFmtId="3" fontId="6" fillId="2" borderId="0" xfId="0" applyNumberFormat="1" applyFont="1" applyFill="1" applyBorder="1" applyAlignment="1" applyProtection="1">
      <alignment vertical="top"/>
      <protection hidden="1"/>
    </xf>
    <xf numFmtId="3" fontId="6" fillId="2" borderId="0" xfId="0" applyNumberFormat="1" applyFont="1" applyFill="1" applyBorder="1" applyAlignment="1" applyProtection="1">
      <alignment horizontal="right" vertical="top" wrapText="1"/>
      <protection hidden="1"/>
    </xf>
    <xf numFmtId="0" fontId="6" fillId="0" borderId="5" xfId="0" applyFont="1" applyBorder="1" applyAlignment="1">
      <alignment vertical="top"/>
    </xf>
    <xf numFmtId="0" fontId="9" fillId="0" borderId="4" xfId="0" applyFont="1" applyBorder="1" applyAlignment="1">
      <alignment horizontal="right" vertical="center" wrapText="1" readingOrder="2"/>
    </xf>
    <xf numFmtId="0" fontId="9" fillId="0" borderId="0" xfId="0" applyFont="1" applyBorder="1" applyAlignment="1">
      <alignment horizontal="right" vertical="center" wrapText="1" readingOrder="2"/>
    </xf>
    <xf numFmtId="0" fontId="9" fillId="0" borderId="5" xfId="0" applyFont="1" applyBorder="1" applyAlignment="1">
      <alignment horizontal="right" vertical="center" wrapText="1" readingOrder="2"/>
    </xf>
    <xf numFmtId="0" fontId="9" fillId="0" borderId="6" xfId="0" applyFont="1" applyBorder="1" applyAlignment="1">
      <alignment horizontal="right" vertical="center" wrapText="1" readingOrder="2"/>
    </xf>
    <xf numFmtId="0" fontId="9" fillId="0" borderId="7" xfId="0" applyFont="1" applyBorder="1" applyAlignment="1">
      <alignment horizontal="right" vertical="center" wrapText="1" readingOrder="2"/>
    </xf>
    <xf numFmtId="0" fontId="9" fillId="0" borderId="8" xfId="0" applyFont="1" applyBorder="1" applyAlignment="1">
      <alignment horizontal="right" vertical="center" wrapText="1" readingOrder="2"/>
    </xf>
    <xf numFmtId="0" fontId="6" fillId="0" borderId="0" xfId="0" applyFont="1" applyBorder="1" applyAlignment="1">
      <alignment horizontal="center" vertical="top" wrapText="1"/>
    </xf>
    <xf numFmtId="0" fontId="6" fillId="0" borderId="5" xfId="0" applyFont="1" applyBorder="1" applyAlignment="1">
      <alignment horizontal="center" vertical="top" wrapText="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8"/>
  <sheetViews>
    <sheetView showGridLines="0" rightToLeft="1" tabSelected="1" zoomScaleNormal="100" zoomScaleSheetLayoutView="100" workbookViewId="0">
      <selection activeCell="B20" sqref="B20"/>
    </sheetView>
  </sheetViews>
  <sheetFormatPr defaultRowHeight="14.25" x14ac:dyDescent="0.2"/>
  <cols>
    <col min="1" max="1" width="3" customWidth="1"/>
    <col min="2" max="2" width="19.75" customWidth="1"/>
    <col min="4" max="4" width="15.625" customWidth="1"/>
    <col min="13" max="13" width="16.5" customWidth="1"/>
  </cols>
  <sheetData>
    <row r="1" spans="2:20" ht="15" thickBot="1" x14ac:dyDescent="0.25"/>
    <row r="2" spans="2:20" ht="15" x14ac:dyDescent="0.25">
      <c r="B2" s="12" t="s">
        <v>10</v>
      </c>
      <c r="C2" s="13"/>
      <c r="D2" s="13"/>
      <c r="E2" s="13"/>
      <c r="F2" s="13"/>
      <c r="G2" s="13"/>
      <c r="H2" s="14"/>
      <c r="I2" s="1"/>
      <c r="J2" s="3"/>
      <c r="K2" s="3"/>
      <c r="L2" s="3"/>
      <c r="M2" s="3"/>
      <c r="N2" s="3"/>
      <c r="O2" s="3"/>
      <c r="Q2" s="1"/>
      <c r="R2" s="1"/>
    </row>
    <row r="3" spans="2:20" ht="15" x14ac:dyDescent="0.25">
      <c r="B3" s="15"/>
      <c r="C3" s="16"/>
      <c r="D3" s="16"/>
      <c r="E3" s="16"/>
      <c r="F3" s="16"/>
      <c r="G3" s="16"/>
      <c r="H3" s="17"/>
      <c r="I3" s="1"/>
      <c r="J3" s="3"/>
      <c r="K3" s="3"/>
      <c r="L3" s="3"/>
      <c r="M3" s="3"/>
      <c r="N3" s="3"/>
      <c r="O3" s="3"/>
      <c r="Q3" s="1"/>
      <c r="R3" s="1"/>
    </row>
    <row r="4" spans="2:20" ht="16.5" x14ac:dyDescent="0.3">
      <c r="B4" s="18" t="s">
        <v>15</v>
      </c>
      <c r="C4" s="19"/>
      <c r="D4" s="19"/>
      <c r="E4" s="19"/>
      <c r="F4" s="19"/>
      <c r="G4" s="19"/>
      <c r="H4" s="20"/>
      <c r="I4" s="5"/>
      <c r="J4" s="5"/>
      <c r="K4" s="5"/>
      <c r="L4" s="1"/>
      <c r="M4" s="9"/>
      <c r="N4" s="9"/>
      <c r="O4" s="9"/>
      <c r="P4" s="9"/>
      <c r="Q4" s="9"/>
      <c r="R4" s="9"/>
      <c r="S4" s="9"/>
      <c r="T4" s="9"/>
    </row>
    <row r="5" spans="2:20" ht="16.5" x14ac:dyDescent="0.3">
      <c r="B5" s="18" t="s">
        <v>14</v>
      </c>
      <c r="C5" s="19"/>
      <c r="D5" s="19"/>
      <c r="E5" s="19"/>
      <c r="F5" s="19"/>
      <c r="G5" s="19"/>
      <c r="H5" s="20"/>
      <c r="I5" s="5"/>
      <c r="J5" s="5"/>
      <c r="K5" s="5"/>
      <c r="L5" s="1"/>
      <c r="M5" s="9"/>
      <c r="N5" s="9"/>
      <c r="O5" s="9"/>
      <c r="P5" s="9"/>
      <c r="Q5" s="9"/>
      <c r="R5" s="9"/>
      <c r="S5" s="9"/>
      <c r="T5" s="9"/>
    </row>
    <row r="6" spans="2:20" ht="16.5" x14ac:dyDescent="0.3">
      <c r="B6" s="21"/>
      <c r="C6" s="22"/>
      <c r="D6" s="22"/>
      <c r="E6" s="22"/>
      <c r="F6" s="22"/>
      <c r="G6" s="22"/>
      <c r="H6" s="23"/>
      <c r="I6" s="5"/>
      <c r="J6" s="5"/>
      <c r="K6" s="5"/>
      <c r="L6" s="1"/>
      <c r="M6" s="9"/>
      <c r="N6" s="9"/>
      <c r="O6" s="9"/>
      <c r="P6" s="9"/>
      <c r="Q6" s="9"/>
      <c r="R6" s="9"/>
      <c r="S6" s="9"/>
      <c r="T6" s="9"/>
    </row>
    <row r="7" spans="2:20" ht="16.5" x14ac:dyDescent="0.3">
      <c r="B7" s="21"/>
      <c r="C7" s="22"/>
      <c r="D7" s="22"/>
      <c r="E7" s="22"/>
      <c r="F7" s="22"/>
      <c r="G7" s="22"/>
      <c r="H7" s="23"/>
      <c r="I7" s="5"/>
      <c r="J7" s="5"/>
      <c r="K7" s="5"/>
      <c r="L7" s="1"/>
      <c r="M7" s="9"/>
      <c r="N7" s="9"/>
      <c r="O7" s="9"/>
      <c r="P7" s="9"/>
      <c r="Q7" s="9"/>
      <c r="R7" s="9"/>
      <c r="S7" s="9"/>
      <c r="T7" s="9"/>
    </row>
    <row r="8" spans="2:20" ht="15" x14ac:dyDescent="0.25">
      <c r="B8" s="15"/>
      <c r="C8" s="16"/>
      <c r="D8" s="16"/>
      <c r="E8" s="16"/>
      <c r="F8" s="16"/>
      <c r="G8" s="16"/>
      <c r="H8" s="17"/>
      <c r="I8" s="1"/>
      <c r="J8" s="1"/>
      <c r="K8" s="1"/>
      <c r="L8" s="3"/>
      <c r="M8" s="9"/>
      <c r="N8" s="9"/>
      <c r="O8" s="9"/>
      <c r="P8" s="9"/>
      <c r="Q8" s="9"/>
      <c r="R8" s="9"/>
      <c r="S8" s="9"/>
      <c r="T8" s="9"/>
    </row>
    <row r="9" spans="2:20" ht="15" x14ac:dyDescent="0.25">
      <c r="B9" s="24" t="s">
        <v>11</v>
      </c>
      <c r="C9" s="16"/>
      <c r="D9" s="16"/>
      <c r="E9" s="16"/>
      <c r="F9" s="16"/>
      <c r="G9" s="16"/>
      <c r="H9" s="17"/>
      <c r="I9" s="1"/>
      <c r="J9" s="1"/>
      <c r="K9" s="1"/>
      <c r="L9" s="1"/>
      <c r="M9" s="9"/>
      <c r="N9" s="9"/>
      <c r="O9" s="9"/>
      <c r="P9" s="9"/>
      <c r="Q9" s="9"/>
      <c r="R9" s="9"/>
      <c r="S9" s="9"/>
      <c r="T9" s="9"/>
    </row>
    <row r="10" spans="2:20" ht="15" x14ac:dyDescent="0.25">
      <c r="B10" s="15" t="s">
        <v>12</v>
      </c>
      <c r="C10" s="16"/>
      <c r="D10" s="16"/>
      <c r="E10" s="16"/>
      <c r="F10" s="16"/>
      <c r="G10" s="16"/>
      <c r="H10" s="17"/>
      <c r="I10" s="1"/>
      <c r="J10" s="1"/>
      <c r="K10" s="1"/>
      <c r="L10" s="1"/>
      <c r="M10" s="9"/>
      <c r="N10" s="9"/>
      <c r="O10" s="9"/>
      <c r="P10" s="9"/>
      <c r="Q10" s="9"/>
      <c r="R10" s="9"/>
      <c r="S10" s="9"/>
      <c r="T10" s="9"/>
    </row>
    <row r="11" spans="2:20" ht="15" x14ac:dyDescent="0.25">
      <c r="B11" s="15" t="s">
        <v>21</v>
      </c>
      <c r="C11" s="16"/>
      <c r="D11" s="16"/>
      <c r="E11" s="16"/>
      <c r="F11" s="16"/>
      <c r="G11" s="16"/>
      <c r="H11" s="17"/>
      <c r="I11" s="1"/>
      <c r="J11" s="1"/>
      <c r="K11" s="1"/>
      <c r="L11" s="1"/>
      <c r="M11" s="9"/>
      <c r="N11" s="9"/>
      <c r="O11" s="9"/>
      <c r="P11" s="9"/>
      <c r="Q11" s="9"/>
      <c r="R11" s="9"/>
      <c r="S11" s="9"/>
      <c r="T11" s="10"/>
    </row>
    <row r="12" spans="2:20" ht="15" x14ac:dyDescent="0.25">
      <c r="B12" s="15" t="s">
        <v>25</v>
      </c>
      <c r="C12" s="16"/>
      <c r="D12" s="16"/>
      <c r="E12" s="16"/>
      <c r="F12" s="16"/>
      <c r="G12" s="16"/>
      <c r="H12" s="17"/>
      <c r="I12" s="1"/>
      <c r="J12" s="1"/>
      <c r="K12" s="1"/>
      <c r="L12" s="1"/>
      <c r="M12" s="9"/>
      <c r="N12" s="9"/>
      <c r="O12" s="9"/>
      <c r="P12" s="9"/>
      <c r="Q12" s="9"/>
      <c r="R12" s="9"/>
      <c r="S12" s="9"/>
      <c r="T12" s="10"/>
    </row>
    <row r="13" spans="2:20" ht="15" x14ac:dyDescent="0.25">
      <c r="B13" s="15" t="s">
        <v>24</v>
      </c>
      <c r="C13" s="16"/>
      <c r="D13" s="16"/>
      <c r="E13" s="16"/>
      <c r="F13" s="16"/>
      <c r="G13" s="16"/>
      <c r="H13" s="17"/>
      <c r="I13" s="1"/>
      <c r="J13" s="1"/>
      <c r="K13" s="1"/>
      <c r="L13" s="1"/>
      <c r="M13" s="9"/>
      <c r="N13" s="9"/>
      <c r="O13" s="9"/>
      <c r="P13" s="9"/>
      <c r="Q13" s="9"/>
      <c r="R13" s="9"/>
      <c r="S13" s="10"/>
      <c r="T13" s="10"/>
    </row>
    <row r="14" spans="2:20" ht="15" x14ac:dyDescent="0.25">
      <c r="B14" s="24" t="s">
        <v>22</v>
      </c>
      <c r="C14" s="16"/>
      <c r="D14" s="16"/>
      <c r="E14" s="16"/>
      <c r="F14" s="16"/>
      <c r="G14" s="16"/>
      <c r="H14" s="17"/>
      <c r="I14" s="1"/>
      <c r="J14" s="1"/>
      <c r="K14" s="1"/>
      <c r="L14" s="3"/>
      <c r="M14" s="11"/>
      <c r="N14" s="11"/>
      <c r="O14" s="11"/>
      <c r="P14" s="9"/>
      <c r="Q14" s="9"/>
      <c r="R14" s="9"/>
      <c r="S14" s="10"/>
      <c r="T14" s="10"/>
    </row>
    <row r="15" spans="2:20" ht="15" x14ac:dyDescent="0.25">
      <c r="B15" s="24" t="s">
        <v>13</v>
      </c>
      <c r="C15" s="16"/>
      <c r="D15" s="16"/>
      <c r="E15" s="16"/>
      <c r="F15" s="16"/>
      <c r="G15" s="16"/>
      <c r="H15" s="17"/>
      <c r="I15" s="1"/>
      <c r="J15" s="1"/>
      <c r="K15" s="1"/>
      <c r="L15" s="3"/>
      <c r="M15" s="11"/>
      <c r="N15" s="11"/>
      <c r="O15" s="11"/>
      <c r="P15" s="9"/>
      <c r="Q15" s="9"/>
      <c r="R15" s="9"/>
      <c r="S15" s="10"/>
      <c r="T15" s="10"/>
    </row>
    <row r="16" spans="2:20" ht="15" x14ac:dyDescent="0.25">
      <c r="B16" s="24"/>
      <c r="C16" s="16"/>
      <c r="D16" s="16"/>
      <c r="E16" s="16"/>
      <c r="F16" s="16"/>
      <c r="G16" s="16"/>
      <c r="H16" s="17"/>
      <c r="I16" s="1"/>
      <c r="J16" s="1"/>
      <c r="K16" s="1"/>
      <c r="L16" s="3"/>
      <c r="M16" s="3"/>
      <c r="N16" s="3"/>
      <c r="O16" s="3"/>
      <c r="P16" s="1"/>
      <c r="Q16" s="1"/>
      <c r="R16" s="1"/>
    </row>
    <row r="17" spans="2:18" ht="15" x14ac:dyDescent="0.25">
      <c r="B17" s="24"/>
      <c r="C17" s="16"/>
      <c r="D17" s="16"/>
      <c r="E17" s="16"/>
      <c r="F17" s="16"/>
      <c r="G17" s="16"/>
      <c r="H17" s="17"/>
      <c r="I17" s="1"/>
      <c r="J17" s="1"/>
      <c r="K17" s="1"/>
      <c r="L17" s="3"/>
      <c r="M17" s="3"/>
      <c r="N17" s="3"/>
      <c r="O17" s="3"/>
      <c r="P17" s="1"/>
      <c r="Q17" s="1"/>
      <c r="R17" s="1"/>
    </row>
    <row r="18" spans="2:18" ht="15" x14ac:dyDescent="0.25">
      <c r="B18" s="24" t="s">
        <v>16</v>
      </c>
      <c r="C18" s="16"/>
      <c r="D18" s="25">
        <f ca="1">TODAY()</f>
        <v>43837</v>
      </c>
      <c r="E18" s="16" t="str">
        <f ca="1">IF(YEAR(D18)&gt;2020,"שים לב - הסימולטור אינו תקף לשנים 2020 והלאה","")</f>
        <v/>
      </c>
      <c r="F18" s="16"/>
      <c r="G18" s="16"/>
      <c r="H18" s="17"/>
      <c r="I18" s="1"/>
      <c r="J18" s="1"/>
      <c r="K18" s="1"/>
      <c r="L18" s="3"/>
      <c r="M18" s="3"/>
      <c r="N18" s="3"/>
      <c r="O18" s="3"/>
      <c r="P18" s="1"/>
      <c r="Q18" s="1"/>
      <c r="R18" s="1"/>
    </row>
    <row r="19" spans="2:18" s="8" customFormat="1" ht="29.25" customHeight="1" x14ac:dyDescent="0.2">
      <c r="B19" s="26" t="s">
        <v>18</v>
      </c>
      <c r="C19" s="27"/>
      <c r="D19" s="28" t="s">
        <v>23</v>
      </c>
      <c r="E19" s="44" t="s">
        <v>26</v>
      </c>
      <c r="F19" s="44"/>
      <c r="G19" s="44"/>
      <c r="H19" s="45"/>
      <c r="I19" s="7"/>
      <c r="J19" s="7"/>
      <c r="K19" s="7"/>
      <c r="L19" s="7"/>
      <c r="M19" s="7"/>
      <c r="N19" s="7"/>
      <c r="O19" s="7"/>
      <c r="P19" s="7"/>
      <c r="Q19" s="7"/>
      <c r="R19" s="7"/>
    </row>
    <row r="20" spans="2:18" ht="28.5" customHeight="1" x14ac:dyDescent="0.25">
      <c r="B20" s="26" t="s">
        <v>19</v>
      </c>
      <c r="C20" s="27"/>
      <c r="D20" s="31" t="s">
        <v>23</v>
      </c>
      <c r="E20" s="32" t="str">
        <f>IF(AND(D19="תייר",OR(D20="שאינו עוסק",D20="רואה חשבון או עורך דין במסגרת שירות עסקי")),"שים לב - במקרה של תייר, המקבל חייב להיות עוסק","")</f>
        <v/>
      </c>
      <c r="F20" s="33"/>
      <c r="G20" s="33"/>
      <c r="H20" s="34"/>
      <c r="J20" s="1"/>
      <c r="K20" s="1"/>
      <c r="L20" s="1"/>
      <c r="M20" s="1"/>
      <c r="N20" s="1"/>
      <c r="O20" s="1"/>
      <c r="P20" s="1"/>
      <c r="Q20" s="1"/>
      <c r="R20" s="1"/>
    </row>
    <row r="21" spans="2:18" ht="27.75" customHeight="1" x14ac:dyDescent="0.25">
      <c r="B21" s="26" t="s">
        <v>7</v>
      </c>
      <c r="C21" s="27"/>
      <c r="D21" s="28">
        <v>10000</v>
      </c>
      <c r="E21" s="33"/>
      <c r="F21" s="33"/>
      <c r="G21" s="33"/>
      <c r="H21" s="34"/>
      <c r="I21" s="1"/>
      <c r="J21" s="1"/>
      <c r="K21" s="1"/>
      <c r="L21" s="1"/>
      <c r="M21" s="1"/>
      <c r="N21" s="1"/>
      <c r="O21" s="1"/>
      <c r="P21" s="1"/>
      <c r="Q21" s="1"/>
      <c r="R21" s="1"/>
    </row>
    <row r="22" spans="2:18" s="8" customFormat="1" ht="30" customHeight="1" x14ac:dyDescent="0.2">
      <c r="B22" s="26" t="s">
        <v>8</v>
      </c>
      <c r="C22" s="27"/>
      <c r="D22" s="35">
        <f>IF(D23="תיירות",MIN(D21,תייר),IF(AND(D23="עסקה עם עורך דין או רואה חשבון",D19="שאינו עוסק"),אינועוסק,IF(AND(D23="עסקה עם עורך דין או רואה חשבון",D19="עוסק"),עוסק,IF(D23="עסקה עם עוסקים",MIN(D21,עוסק),MIN(D21,אינועוסק)))))</f>
        <v>10000</v>
      </c>
      <c r="E22" s="29" t="str">
        <f>IF(D22&lt;D21,"שים לב - העסקה חורגת מהיקף המחיר המאפשר תשלום מלא במזומן","")</f>
        <v/>
      </c>
      <c r="F22" s="29"/>
      <c r="G22" s="29"/>
      <c r="H22" s="30"/>
      <c r="I22" s="7"/>
      <c r="J22" s="7"/>
      <c r="K22" s="7"/>
      <c r="L22" s="7"/>
      <c r="M22" s="7"/>
      <c r="N22" s="7"/>
      <c r="O22" s="7"/>
      <c r="P22" s="7"/>
      <c r="Q22" s="7"/>
      <c r="R22" s="7"/>
    </row>
    <row r="23" spans="2:18" ht="30" customHeight="1" x14ac:dyDescent="0.25">
      <c r="B23" s="26" t="s">
        <v>2</v>
      </c>
      <c r="C23" s="27"/>
      <c r="D23" s="36" t="str">
        <f>IF(D19="תייר","תיירות",IF(D20="רואה חשבון או עורך דין במסגרת שירות עסקי","עסקה עם עורך דין או רואה חשבון",IF(OR(D19="עוסק",D20="עוסק"),"עסקה עם עוסקים","ללא עוסקים")))</f>
        <v>עסקה עם עוסקים</v>
      </c>
      <c r="E23" s="27"/>
      <c r="F23" s="27"/>
      <c r="G23" s="27"/>
      <c r="H23" s="37"/>
      <c r="I23" s="1"/>
      <c r="J23" s="1"/>
      <c r="K23" s="1"/>
      <c r="L23" s="1"/>
      <c r="M23" s="1"/>
      <c r="N23" s="1"/>
      <c r="O23" s="1"/>
      <c r="P23" s="1"/>
      <c r="Q23" s="1"/>
      <c r="R23" s="1"/>
    </row>
    <row r="24" spans="2:18" ht="30" customHeight="1" x14ac:dyDescent="0.25">
      <c r="B24" s="26" t="s">
        <v>9</v>
      </c>
      <c r="C24" s="27"/>
      <c r="D24" s="35">
        <f>IF(D23="עסקה עם עורך דין או רואה חשבון",MIN(D22,D21),IF(D22&gt;=D21,D21,MIN(D22,0.1*D21)))</f>
        <v>10000</v>
      </c>
      <c r="E24" s="27"/>
      <c r="F24" s="27"/>
      <c r="G24" s="27"/>
      <c r="H24" s="37"/>
      <c r="I24" s="1"/>
      <c r="J24" s="1"/>
      <c r="K24" s="1"/>
      <c r="L24" s="1"/>
      <c r="M24" s="1"/>
      <c r="N24" s="1"/>
      <c r="O24" s="1"/>
      <c r="P24" s="1"/>
      <c r="Q24" s="1"/>
      <c r="R24" s="1"/>
    </row>
    <row r="25" spans="2:18" ht="15" x14ac:dyDescent="0.25">
      <c r="B25" s="15"/>
      <c r="C25" s="16"/>
      <c r="D25" s="16"/>
      <c r="E25" s="16"/>
      <c r="F25" s="16"/>
      <c r="G25" s="16"/>
      <c r="H25" s="17"/>
      <c r="I25" s="1"/>
      <c r="J25" s="1"/>
      <c r="K25" s="1"/>
      <c r="L25" s="1"/>
      <c r="M25" s="1"/>
      <c r="N25" s="1"/>
      <c r="O25" s="1"/>
      <c r="P25" s="1"/>
    </row>
    <row r="26" spans="2:18" ht="15" x14ac:dyDescent="0.25">
      <c r="B26" s="15"/>
      <c r="C26" s="16"/>
      <c r="D26" s="16"/>
      <c r="E26" s="16"/>
      <c r="F26" s="16"/>
      <c r="G26" s="16"/>
      <c r="H26" s="17"/>
      <c r="I26" s="1"/>
      <c r="J26" s="1"/>
      <c r="K26" s="1"/>
      <c r="L26" s="1"/>
      <c r="M26" s="1"/>
      <c r="N26" s="1"/>
      <c r="O26" s="1"/>
      <c r="P26" s="1"/>
    </row>
    <row r="27" spans="2:18" ht="15" x14ac:dyDescent="0.25">
      <c r="B27" s="38" t="s">
        <v>20</v>
      </c>
      <c r="C27" s="39"/>
      <c r="D27" s="39"/>
      <c r="E27" s="39"/>
      <c r="F27" s="39"/>
      <c r="G27" s="39"/>
      <c r="H27" s="40"/>
      <c r="I27" s="3"/>
      <c r="J27" s="3"/>
      <c r="K27" s="3"/>
    </row>
    <row r="28" spans="2:18" ht="30" customHeight="1" thickBot="1" x14ac:dyDescent="0.25">
      <c r="B28" s="41" t="s">
        <v>17</v>
      </c>
      <c r="C28" s="42"/>
      <c r="D28" s="42"/>
      <c r="E28" s="42"/>
      <c r="F28" s="42"/>
      <c r="G28" s="42"/>
      <c r="H28" s="43"/>
      <c r="I28" s="6"/>
      <c r="J28" s="6"/>
      <c r="K28" s="6"/>
      <c r="L28" s="4"/>
      <c r="M28" s="4"/>
      <c r="N28" s="4"/>
      <c r="O28" s="4"/>
    </row>
  </sheetData>
  <sheetProtection password="ECAC" sheet="1" objects="1" scenarios="1"/>
  <mergeCells count="6">
    <mergeCell ref="B4:H4"/>
    <mergeCell ref="B5:H5"/>
    <mergeCell ref="B28:H28"/>
    <mergeCell ref="E19:H19"/>
    <mergeCell ref="E22:H22"/>
    <mergeCell ref="B27:H27"/>
  </mergeCells>
  <conditionalFormatting sqref="D20:D24">
    <cfRule type="expression" dxfId="1" priority="2">
      <formula>$E$20="שים לב - במקרה של תייר, המקבל חייב להיות עוסק"</formula>
    </cfRule>
  </conditionalFormatting>
  <conditionalFormatting sqref="D21:D24">
    <cfRule type="expression" dxfId="0" priority="1">
      <formula>$E$20="שים לב- במקרה של תייר, המקבל חייב להיות עוסק"</formula>
    </cfRule>
  </conditionalFormatting>
  <dataValidations count="2">
    <dataValidation type="list" allowBlank="1" showInputMessage="1" showErrorMessage="1" sqref="D20">
      <formula1>"עוסק, שאינו עוסק, רואה חשבון או עורך דין במסגרת שירות עסקי"</formula1>
    </dataValidation>
    <dataValidation type="list" showInputMessage="1" showErrorMessage="1" sqref="D19">
      <formula1>"עוסק, שאינו עוסק, תייר"</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rightToLeft="1" workbookViewId="0">
      <selection activeCell="A6" sqref="A6"/>
    </sheetView>
  </sheetViews>
  <sheetFormatPr defaultRowHeight="14.25" x14ac:dyDescent="0.2"/>
  <cols>
    <col min="2" max="2" width="9.25" customWidth="1"/>
  </cols>
  <sheetData>
    <row r="1" spans="1:5" ht="15" x14ac:dyDescent="0.25">
      <c r="A1" s="2"/>
      <c r="B1" s="2"/>
      <c r="C1" s="2" t="s">
        <v>4</v>
      </c>
      <c r="D1" s="2" t="s">
        <v>5</v>
      </c>
      <c r="E1" s="2"/>
    </row>
    <row r="2" spans="1:5" ht="15" x14ac:dyDescent="0.25">
      <c r="A2" s="2" t="s">
        <v>0</v>
      </c>
      <c r="B2" s="2"/>
      <c r="C2" s="2">
        <v>11000</v>
      </c>
      <c r="D2" s="2">
        <v>6000</v>
      </c>
      <c r="E2" s="2"/>
    </row>
    <row r="3" spans="1:5" ht="15" x14ac:dyDescent="0.25">
      <c r="A3" s="2" t="s">
        <v>1</v>
      </c>
      <c r="B3" s="2"/>
      <c r="C3" s="2">
        <v>50000</v>
      </c>
      <c r="D3" s="2">
        <v>15000</v>
      </c>
      <c r="E3" s="2"/>
    </row>
    <row r="4" spans="1:5" ht="15" x14ac:dyDescent="0.25">
      <c r="A4" s="2" t="s">
        <v>3</v>
      </c>
      <c r="B4" s="2"/>
      <c r="C4" s="2">
        <f>C2*5</f>
        <v>55000</v>
      </c>
      <c r="D4" s="2">
        <v>40000</v>
      </c>
      <c r="E4" s="2"/>
    </row>
    <row r="5" spans="1:5" ht="15" x14ac:dyDescent="0.25">
      <c r="A5" s="2" t="s">
        <v>6</v>
      </c>
      <c r="B5" s="2"/>
      <c r="C5" s="2">
        <v>50000</v>
      </c>
      <c r="D5" s="2">
        <v>50000</v>
      </c>
      <c r="E5" s="2"/>
    </row>
    <row r="6" spans="1:5" ht="15" x14ac:dyDescent="0.25">
      <c r="A6" s="2"/>
      <c r="B6" s="2"/>
      <c r="C6" s="2"/>
      <c r="D6" s="2"/>
      <c r="E6" s="2"/>
    </row>
    <row r="7" spans="1:5" ht="15" x14ac:dyDescent="0.25">
      <c r="A7" s="2"/>
      <c r="B7" s="2"/>
      <c r="C7" s="2"/>
      <c r="D7" s="2"/>
      <c r="E7" s="2"/>
    </row>
    <row r="8" spans="1:5" ht="15" x14ac:dyDescent="0.25">
      <c r="A8" s="1"/>
      <c r="B8" s="1"/>
      <c r="C8" s="1"/>
      <c r="D8" s="1"/>
      <c r="E8" s="1"/>
    </row>
    <row r="9" spans="1:5" ht="15" x14ac:dyDescent="0.25">
      <c r="A9" s="1"/>
      <c r="B9" s="1"/>
      <c r="C9" s="1"/>
      <c r="D9" s="1"/>
      <c r="E9" s="1"/>
    </row>
    <row r="10" spans="1:5" ht="15" x14ac:dyDescent="0.25">
      <c r="A10" s="1"/>
      <c r="B10" s="1"/>
      <c r="C10" s="1"/>
      <c r="D10" s="1"/>
      <c r="E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גליון חישוב</vt:lpstr>
      <vt:lpstr>גיליון פרמטרים</vt:lpstr>
      <vt:lpstr>'גליון חישוב'!WPrint_Area_W</vt:lpstr>
      <vt:lpstr>אינועוסק</vt:lpstr>
      <vt:lpstr>עוסק</vt:lpstr>
      <vt:lpstr>תייר</vt:lpstr>
    </vt:vector>
  </TitlesOfParts>
  <Company>Giganet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osher</dc:creator>
  <cp:lastModifiedBy>keren shaki</cp:lastModifiedBy>
  <cp:lastPrinted>2019-04-08T13:09:10Z</cp:lastPrinted>
  <dcterms:created xsi:type="dcterms:W3CDTF">2019-04-04T14:32:56Z</dcterms:created>
  <dcterms:modified xsi:type="dcterms:W3CDTF">2020-01-07T10:15:49Z</dcterms:modified>
</cp:coreProperties>
</file>